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3812"/>
  <workbookPr autoCompressPictures="0"/>
  <bookViews>
    <workbookView xWindow="360" yWindow="400" windowWidth="15580" windowHeight="11760" activeTab="3"/>
  </bookViews>
  <sheets>
    <sheet name="BUDGET" sheetId="1" r:id="rId1"/>
    <sheet name="LOAN FEES" sheetId="2" r:id="rId2"/>
    <sheet name="FURNITURE" sheetId="3" r:id="rId3"/>
    <sheet name="GRAPHICS" sheetId="4" r:id="rId4"/>
    <sheet name="SHIPPING" sheetId="6" r:id="rId5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6" i="1" l="1"/>
  <c r="D23" i="1"/>
  <c r="G23" i="1"/>
  <c r="E23" i="1"/>
  <c r="G6" i="1"/>
  <c r="E6" i="1"/>
  <c r="B25" i="1"/>
</calcChain>
</file>

<file path=xl/sharedStrings.xml><?xml version="1.0" encoding="utf-8"?>
<sst xmlns="http://schemas.openxmlformats.org/spreadsheetml/2006/main" count="366" uniqueCount="265">
  <si>
    <t xml:space="preserve">Paul Rand </t>
  </si>
  <si>
    <t>2013 Budget</t>
  </si>
  <si>
    <t>January</t>
  </si>
  <si>
    <t>February</t>
  </si>
  <si>
    <t>November</t>
  </si>
  <si>
    <t>December</t>
  </si>
  <si>
    <t>INCOME</t>
  </si>
  <si>
    <t>Admissions</t>
  </si>
  <si>
    <t>Facility Rentals</t>
  </si>
  <si>
    <t>TOTAL INCOME</t>
  </si>
  <si>
    <t>EXPENSES</t>
  </si>
  <si>
    <t>Advertising</t>
  </si>
  <si>
    <t>Brochure Printing</t>
  </si>
  <si>
    <t>Exterior Signage</t>
  </si>
  <si>
    <t>Loan Fees</t>
  </si>
  <si>
    <t>Opening Party</t>
  </si>
  <si>
    <t>Shipping, Insurance and Handling</t>
  </si>
  <si>
    <t>Supplies</t>
  </si>
  <si>
    <t>Travel for Curators and Installers</t>
  </si>
  <si>
    <t>Wall Graphics</t>
  </si>
  <si>
    <t>Wall Repair &amp; Preparation</t>
  </si>
  <si>
    <t>TOTAL EXPENSES</t>
  </si>
  <si>
    <t>FUNDRAISING GOAL</t>
  </si>
  <si>
    <t>Curators Fee</t>
  </si>
  <si>
    <t>Exhibit Take-Away</t>
  </si>
  <si>
    <t>Professional Fees (Installation)</t>
  </si>
  <si>
    <t>Fabrication</t>
  </si>
  <si>
    <t>Pay to</t>
  </si>
  <si>
    <t xml:space="preserve">Yale University </t>
  </si>
  <si>
    <t>Image</t>
  </si>
  <si>
    <t>Cost</t>
  </si>
  <si>
    <t>all article text</t>
  </si>
  <si>
    <t>istockphoto</t>
  </si>
  <si>
    <t>Pisa</t>
  </si>
  <si>
    <t>White House Historical Assoc.</t>
  </si>
  <si>
    <t>Cezanne's Apples</t>
  </si>
  <si>
    <t>V&amp;A</t>
  </si>
  <si>
    <t>Tipu's Tiger</t>
  </si>
  <si>
    <t>Kunsthistorisches Museum</t>
  </si>
  <si>
    <t>Breughel’s Children’s Games</t>
  </si>
  <si>
    <t>Baptistry of Florence</t>
  </si>
  <si>
    <t>The Parthenon</t>
  </si>
  <si>
    <t>Katsura Palace</t>
  </si>
  <si>
    <t>Lascaux Horse Painting</t>
  </si>
  <si>
    <t>Corbis or University of York</t>
  </si>
  <si>
    <t>Lion fountain, Alhambra Palace</t>
  </si>
  <si>
    <t>Permission</t>
  </si>
  <si>
    <t>Fee Paid</t>
  </si>
  <si>
    <t>Yale/Rand Estate</t>
  </si>
  <si>
    <t>B&amp;W photos or Rand (8)</t>
  </si>
  <si>
    <t>Notes</t>
  </si>
  <si>
    <t>Extended</t>
  </si>
  <si>
    <t>Qty</t>
  </si>
  <si>
    <t>Unit Price</t>
  </si>
  <si>
    <t>Dimensions</t>
  </si>
  <si>
    <t>Description</t>
  </si>
  <si>
    <t>Vendor</t>
  </si>
  <si>
    <t>Item</t>
  </si>
  <si>
    <t>MATERIALS</t>
  </si>
  <si>
    <t>16" x 20"</t>
  </si>
  <si>
    <t>6244 - Natural wood</t>
  </si>
  <si>
    <t>Frame USA</t>
  </si>
  <si>
    <t>Frames</t>
  </si>
  <si>
    <t>ACCESSORIES</t>
  </si>
  <si>
    <t>25.25" x 17.25"</t>
  </si>
  <si>
    <t>IKEA</t>
  </si>
  <si>
    <t>Kludd</t>
  </si>
  <si>
    <t>45.25"W x 3.5"D</t>
  </si>
  <si>
    <t>Ribba</t>
  </si>
  <si>
    <t>18"W x 27.5"D x 28"H</t>
  </si>
  <si>
    <t>Finnvard</t>
  </si>
  <si>
    <t>FURNITURE</t>
  </si>
  <si>
    <t>PAUL RAND: DEFINING DESIGN</t>
  </si>
  <si>
    <t>Status</t>
  </si>
  <si>
    <t>Substrate</t>
  </si>
  <si>
    <t>Graphic #</t>
  </si>
  <si>
    <t>Furniture &amp; Materials Schedule</t>
  </si>
  <si>
    <t>Colorforms</t>
  </si>
  <si>
    <t>Amazon</t>
  </si>
  <si>
    <t>Book cover display</t>
  </si>
  <si>
    <t>Book cradles/wedges</t>
  </si>
  <si>
    <t>Graphics Schedule</t>
  </si>
  <si>
    <t>Ipads</t>
  </si>
  <si>
    <t>001.447.63               trestle table legs</t>
  </si>
  <si>
    <t>501.525.95 book ledge</t>
  </si>
  <si>
    <t>101.148.74 glass boards</t>
  </si>
  <si>
    <t>Actual</t>
  </si>
  <si>
    <t>Acrylic</t>
  </si>
  <si>
    <t>Shipping</t>
  </si>
  <si>
    <t>Franco Quarcoo</t>
  </si>
  <si>
    <t>Tom Hardy</t>
  </si>
  <si>
    <t>Michael Skjei</t>
  </si>
  <si>
    <t>Danny Lewandowski</t>
  </si>
  <si>
    <t>LENDER</t>
  </si>
  <si>
    <t>LOAN AGREEMENT</t>
  </si>
  <si>
    <t>EMAIL</t>
  </si>
  <si>
    <t>PHONE</t>
  </si>
  <si>
    <t>ADDRESS</t>
  </si>
  <si>
    <t>DIMENSIONS</t>
  </si>
  <si>
    <t>QUOTE</t>
  </si>
  <si>
    <t>806 Mt Curve Ave. S. Minneapolis, MN 55403</t>
  </si>
  <si>
    <t>skjeishay@aol.com</t>
  </si>
  <si>
    <t>dlewandowski38@yahoo.com</t>
  </si>
  <si>
    <t>(612) 860-0904 (cell)</t>
  </si>
  <si>
    <t>fnunoo@gmail.com</t>
  </si>
  <si>
    <t>thardy@verbal-visual.com</t>
  </si>
  <si>
    <t>404-202-5726</t>
  </si>
  <si>
    <t>NA</t>
  </si>
  <si>
    <t>Piedmont Plastics</t>
  </si>
  <si>
    <t>$65 delivery 4 day lead time max</t>
  </si>
  <si>
    <t>1/4" clear acrylic</t>
  </si>
  <si>
    <t>34.5" x 70.5"</t>
  </si>
  <si>
    <t>Y</t>
  </si>
  <si>
    <t>Velcro</t>
  </si>
  <si>
    <t>2 tubes (5" x 36") and      2 boxes (8" x 10" x 2")</t>
  </si>
  <si>
    <t>64 EUR</t>
  </si>
  <si>
    <t>Waiting for permission from Rand estate</t>
  </si>
  <si>
    <t>Danny</t>
  </si>
  <si>
    <t>Column</t>
  </si>
  <si>
    <t>Alinari</t>
  </si>
  <si>
    <t>Yes</t>
  </si>
  <si>
    <t>G-000</t>
  </si>
  <si>
    <t>G-001</t>
  </si>
  <si>
    <t>TEXT</t>
  </si>
  <si>
    <t>cut vinyl lettering</t>
  </si>
  <si>
    <t>black cut vinyl</t>
  </si>
  <si>
    <t>white cut vinyl</t>
  </si>
  <si>
    <t>G-101</t>
  </si>
  <si>
    <t>timeline</t>
  </si>
  <si>
    <t>phototex</t>
  </si>
  <si>
    <t>G-102</t>
  </si>
  <si>
    <t>Baptistry</t>
  </si>
  <si>
    <t>Brueghel</t>
  </si>
  <si>
    <t>Capital</t>
  </si>
  <si>
    <t>Fountains</t>
  </si>
  <si>
    <t>Parthenon</t>
  </si>
  <si>
    <t>African Sculpture</t>
  </si>
  <si>
    <t>Katsura</t>
  </si>
  <si>
    <t>Fisherman's Bouy</t>
  </si>
  <si>
    <t>Gorgan Pitcher</t>
  </si>
  <si>
    <t>Photo of Nature</t>
  </si>
  <si>
    <t>G-103</t>
  </si>
  <si>
    <t>G-104</t>
  </si>
  <si>
    <t>G-105</t>
  </si>
  <si>
    <t>G-106</t>
  </si>
  <si>
    <t>G-107</t>
  </si>
  <si>
    <t>G-108</t>
  </si>
  <si>
    <t>G-109</t>
  </si>
  <si>
    <t>G-110</t>
  </si>
  <si>
    <t>G-111</t>
  </si>
  <si>
    <t>G-112</t>
  </si>
  <si>
    <t>G-113</t>
  </si>
  <si>
    <t>G-114</t>
  </si>
  <si>
    <t>3/16" Gator Board</t>
  </si>
  <si>
    <t>HALLWAY</t>
  </si>
  <si>
    <t>GALLERY 2</t>
  </si>
  <si>
    <t>G-201</t>
  </si>
  <si>
    <t>G-115</t>
  </si>
  <si>
    <t>Intro Portrait</t>
  </si>
  <si>
    <t>G-100</t>
  </si>
  <si>
    <t>Lascaux</t>
  </si>
  <si>
    <t>28" x 20"</t>
  </si>
  <si>
    <t>G-105b</t>
  </si>
  <si>
    <t>Brueghel detail</t>
  </si>
  <si>
    <t>G-202</t>
  </si>
  <si>
    <t>G-203</t>
  </si>
  <si>
    <t>G-204</t>
  </si>
  <si>
    <t>G-205</t>
  </si>
  <si>
    <t>G-206</t>
  </si>
  <si>
    <t>G-207</t>
  </si>
  <si>
    <t>G-208</t>
  </si>
  <si>
    <t>G-209</t>
  </si>
  <si>
    <t>72" X 96"</t>
  </si>
  <si>
    <t>G-200</t>
  </si>
  <si>
    <t>Menken</t>
  </si>
  <si>
    <t>Rand portrait</t>
  </si>
  <si>
    <t>A &amp; arrow</t>
  </si>
  <si>
    <t>Jazzways</t>
  </si>
  <si>
    <t>Fabric pattern</t>
  </si>
  <si>
    <t>Graphic art</t>
  </si>
  <si>
    <t>Dada</t>
  </si>
  <si>
    <t>Apple</t>
  </si>
  <si>
    <t>Double sided banners?</t>
  </si>
  <si>
    <t>House plan</t>
  </si>
  <si>
    <t>Interior 1</t>
  </si>
  <si>
    <t>Midwest Fine Arts $1,042.26</t>
  </si>
  <si>
    <t>October</t>
  </si>
  <si>
    <t>G-218</t>
  </si>
  <si>
    <t>RCA ad</t>
  </si>
  <si>
    <t>G-219</t>
  </si>
  <si>
    <t>Simplicity quote</t>
  </si>
  <si>
    <t>G-220</t>
  </si>
  <si>
    <t>Workshop</t>
  </si>
  <si>
    <t>G-221</t>
  </si>
  <si>
    <t>GALLERY 3</t>
  </si>
  <si>
    <t>G-300</t>
  </si>
  <si>
    <t>G-301</t>
  </si>
  <si>
    <t>G-302</t>
  </si>
  <si>
    <t>G-303</t>
  </si>
  <si>
    <t>G-304</t>
  </si>
  <si>
    <t>G-305</t>
  </si>
  <si>
    <t>No Way Out graphic</t>
  </si>
  <si>
    <t>UPS graphic</t>
  </si>
  <si>
    <t>Logo graphic</t>
  </si>
  <si>
    <t>IBM graphic</t>
  </si>
  <si>
    <t>Rand/bourbon</t>
  </si>
  <si>
    <t>448" x 70"</t>
  </si>
  <si>
    <t>47" x  98"</t>
  </si>
  <si>
    <t>136" x 19"</t>
  </si>
  <si>
    <t>60" x 47"</t>
  </si>
  <si>
    <t>Designer's problem</t>
  </si>
  <si>
    <t>Aaron Cohen</t>
  </si>
  <si>
    <t>UPS $10.13</t>
  </si>
  <si>
    <t>aaroncharlescohen@gmail.com</t>
  </si>
  <si>
    <t>404.472.6381</t>
  </si>
  <si>
    <t>476 Butler Ave. Savannah, GA 31406</t>
  </si>
  <si>
    <t>1 box for magazine</t>
  </si>
  <si>
    <t>21 boxes, tubs, and flat</t>
  </si>
  <si>
    <t>Greg D'Onofrio</t>
  </si>
  <si>
    <t>greg@kindcompany.com</t>
  </si>
  <si>
    <t>718.554.6827</t>
  </si>
  <si>
    <t>233 East 86th Street #3C New York, NY 10028</t>
  </si>
  <si>
    <t>1 box 13" x 13" x 3" 3lbs. 7oz.</t>
  </si>
  <si>
    <t>UPS $12.81</t>
  </si>
  <si>
    <t>Ipad mounts</t>
  </si>
  <si>
    <t>$1,473.12 total</t>
  </si>
  <si>
    <t>Shipping on 10/17ish</t>
  </si>
  <si>
    <t>36" x 88"</t>
  </si>
  <si>
    <t>480 "x 13"</t>
  </si>
  <si>
    <t>30" x 28"</t>
  </si>
  <si>
    <t>28" x 28"</t>
  </si>
  <si>
    <t>38.5" x 35"</t>
  </si>
  <si>
    <t>10" x 8"</t>
  </si>
  <si>
    <t>22" x 28"</t>
  </si>
  <si>
    <t>36" x 28"</t>
  </si>
  <si>
    <t>G-306</t>
  </si>
  <si>
    <t>Westinghouse</t>
  </si>
  <si>
    <t>26" x 16"</t>
  </si>
  <si>
    <t>G-307</t>
  </si>
  <si>
    <t>ABC</t>
  </si>
  <si>
    <t>G-308</t>
  </si>
  <si>
    <t>Eye</t>
  </si>
  <si>
    <t>72" x 96"</t>
  </si>
  <si>
    <t>Fabjet</t>
  </si>
  <si>
    <t>80" x 96"</t>
  </si>
  <si>
    <t>36" x 26"</t>
  </si>
  <si>
    <t>56" x 86"</t>
  </si>
  <si>
    <t>24" x 36"</t>
  </si>
  <si>
    <t>36" x 24"</t>
  </si>
  <si>
    <t>20" x 28"</t>
  </si>
  <si>
    <t>30" x 20"</t>
  </si>
  <si>
    <t>26" x 28"</t>
  </si>
  <si>
    <t>24" x 27"</t>
  </si>
  <si>
    <t>144" x 70"</t>
  </si>
  <si>
    <t>54" x 49"</t>
  </si>
  <si>
    <t>27.5" x 32"</t>
  </si>
  <si>
    <t>52" x 60"</t>
  </si>
  <si>
    <t>L-001</t>
  </si>
  <si>
    <t>Portrait</t>
  </si>
  <si>
    <t>42" x 42"</t>
  </si>
  <si>
    <t>LOBBY</t>
  </si>
  <si>
    <t>Interviews</t>
  </si>
  <si>
    <t>28" x 36"</t>
  </si>
  <si>
    <t>18" x 64"</t>
  </si>
  <si>
    <t>5.5" x 6"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</si>
</sst>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0"/>
      <name val="Tahoma"/>
      <family val="2"/>
    </font>
    <font>
      <b/>
      <sz val="10"/>
      <color theme="0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sz val="9"/>
      <color rgb="FF000000"/>
      <name val="Droid Serif"/>
    </font>
    <font>
      <u/>
      <sz val="11"/>
      <color theme="10"/>
      <name val="Calibri"/>
      <family val="2"/>
    </font>
    <font>
      <sz val="11"/>
      <color rgb="FF333333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5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6">
    <xf numFmtId="0" fontId="0" fillId="0" borderId="0"/>
    <xf numFmtId="44" fontId="1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92">
    <xf numFmtId="0" fontId="0" fillId="0" borderId="0" xfId="0"/>
    <xf numFmtId="0" fontId="5" fillId="2" borderId="1" xfId="0" applyNumberFormat="1" applyFont="1" applyFill="1" applyBorder="1" applyAlignment="1">
      <alignment horizontal="left" vertical="center" wrapText="1"/>
    </xf>
    <xf numFmtId="0" fontId="5" fillId="2" borderId="1" xfId="0" applyNumberFormat="1" applyFont="1" applyFill="1" applyBorder="1" applyAlignment="1">
      <alignment horizontal="left" vertical="center"/>
    </xf>
    <xf numFmtId="0" fontId="6" fillId="2" borderId="1" xfId="0" applyNumberFormat="1" applyFont="1" applyFill="1" applyBorder="1" applyAlignment="1">
      <alignment horizontal="left" vertical="center" wrapText="1"/>
    </xf>
    <xf numFmtId="44" fontId="5" fillId="2" borderId="1" xfId="0" applyNumberFormat="1" applyFont="1" applyFill="1" applyBorder="1" applyAlignment="1">
      <alignment horizontal="left" vertical="center"/>
    </xf>
    <xf numFmtId="0" fontId="5" fillId="2" borderId="1" xfId="0" applyNumberFormat="1" applyFont="1" applyFill="1" applyBorder="1" applyAlignment="1">
      <alignment horizontal="right" vertical="center" wrapText="1"/>
    </xf>
    <xf numFmtId="0" fontId="0" fillId="0" borderId="1" xfId="0" applyBorder="1"/>
    <xf numFmtId="0" fontId="2" fillId="0" borderId="1" xfId="0" applyFont="1" applyBorder="1"/>
    <xf numFmtId="44" fontId="2" fillId="0" borderId="1" xfId="0" applyNumberFormat="1" applyFont="1" applyBorder="1"/>
    <xf numFmtId="6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8" fontId="0" fillId="0" borderId="1" xfId="0" applyNumberFormat="1" applyBorder="1" applyAlignment="1">
      <alignment horizontal="center" vertical="center"/>
    </xf>
    <xf numFmtId="0" fontId="0" fillId="0" borderId="0" xfId="0" applyBorder="1"/>
    <xf numFmtId="0" fontId="2" fillId="3" borderId="7" xfId="0" applyFont="1" applyFill="1" applyBorder="1"/>
    <xf numFmtId="0" fontId="0" fillId="3" borderId="6" xfId="0" applyFill="1" applyBorder="1"/>
    <xf numFmtId="0" fontId="0" fillId="3" borderId="5" xfId="0" applyFill="1" applyBorder="1"/>
    <xf numFmtId="0" fontId="0" fillId="3" borderId="4" xfId="0" applyFill="1" applyBorder="1"/>
    <xf numFmtId="0" fontId="0" fillId="3" borderId="3" xfId="0" applyFill="1" applyBorder="1"/>
    <xf numFmtId="0" fontId="0" fillId="3" borderId="2" xfId="0" applyFill="1" applyBorder="1"/>
    <xf numFmtId="0" fontId="7" fillId="0" borderId="1" xfId="0" applyFont="1" applyBorder="1"/>
    <xf numFmtId="0" fontId="0" fillId="0" borderId="8" xfId="0" applyBorder="1"/>
    <xf numFmtId="0" fontId="0" fillId="0" borderId="9" xfId="0" applyBorder="1"/>
    <xf numFmtId="0" fontId="0" fillId="4" borderId="1" xfId="0" applyFill="1" applyBorder="1" applyAlignment="1">
      <alignment horizontal="center" vertical="center"/>
    </xf>
    <xf numFmtId="0" fontId="0" fillId="3" borderId="4" xfId="0" applyFont="1" applyFill="1" applyBorder="1"/>
    <xf numFmtId="0" fontId="2" fillId="4" borderId="1" xfId="0" applyFont="1" applyFill="1" applyBorder="1" applyAlignment="1">
      <alignment horizontal="center"/>
    </xf>
    <xf numFmtId="0" fontId="0" fillId="4" borderId="6" xfId="0" applyFill="1" applyBorder="1" applyAlignment="1">
      <alignment horizontal="center" vertical="center"/>
    </xf>
    <xf numFmtId="0" fontId="0" fillId="4" borderId="1" xfId="0" applyFill="1" applyBorder="1"/>
    <xf numFmtId="0" fontId="9" fillId="0" borderId="1" xfId="0" applyFont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" borderId="7" xfId="0" applyFont="1" applyFill="1" applyBorder="1" applyAlignment="1">
      <alignment vertical="center"/>
    </xf>
    <xf numFmtId="0" fontId="0" fillId="3" borderId="4" xfId="0" applyFont="1" applyFill="1" applyBorder="1" applyAlignment="1">
      <alignment vertical="center"/>
    </xf>
    <xf numFmtId="0" fontId="2" fillId="4" borderId="10" xfId="0" applyFont="1" applyFill="1" applyBorder="1" applyAlignment="1">
      <alignment vertical="center"/>
    </xf>
    <xf numFmtId="0" fontId="8" fillId="0" borderId="1" xfId="2" applyBorder="1" applyAlignment="1" applyProtection="1">
      <alignment vertical="center"/>
    </xf>
    <xf numFmtId="0" fontId="8" fillId="0" borderId="1" xfId="2" applyFill="1" applyBorder="1" applyAlignment="1" applyProtection="1">
      <alignment vertical="center"/>
    </xf>
    <xf numFmtId="0" fontId="0" fillId="0" borderId="1" xfId="0" applyBorder="1" applyAlignment="1">
      <alignment vertical="center"/>
    </xf>
    <xf numFmtId="0" fontId="2" fillId="4" borderId="7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3" borderId="5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4" borderId="12" xfId="0" applyFill="1" applyBorder="1" applyAlignment="1">
      <alignment vertical="center"/>
    </xf>
    <xf numFmtId="0" fontId="0" fillId="4" borderId="5" xfId="0" applyFill="1" applyBorder="1" applyAlignment="1">
      <alignment vertical="center"/>
    </xf>
    <xf numFmtId="0" fontId="5" fillId="2" borderId="1" xfId="0" applyNumberFormat="1" applyFont="1" applyFill="1" applyBorder="1" applyAlignment="1">
      <alignment horizontal="center" vertical="center"/>
    </xf>
    <xf numFmtId="44" fontId="5" fillId="2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44" fontId="2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16" fontId="5" fillId="2" borderId="1" xfId="0" applyNumberFormat="1" applyFont="1" applyFill="1" applyBorder="1" applyAlignment="1">
      <alignment horizontal="center" vertical="center"/>
    </xf>
    <xf numFmtId="44" fontId="6" fillId="2" borderId="1" xfId="0" applyNumberFormat="1" applyFont="1" applyFill="1" applyBorder="1" applyAlignment="1">
      <alignment horizontal="center" vertical="center"/>
    </xf>
    <xf numFmtId="44" fontId="6" fillId="2" borderId="1" xfId="1" applyFont="1" applyFill="1" applyBorder="1" applyAlignment="1">
      <alignment horizontal="center" vertical="center"/>
    </xf>
    <xf numFmtId="0" fontId="0" fillId="0" borderId="1" xfId="0" applyFill="1" applyBorder="1"/>
    <xf numFmtId="0" fontId="0" fillId="0" borderId="0" xfId="0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4" borderId="1" xfId="0" applyFill="1" applyBorder="1" applyAlignment="1">
      <alignment horizontal="center" wrapText="1"/>
    </xf>
    <xf numFmtId="0" fontId="2" fillId="5" borderId="7" xfId="0" applyFont="1" applyFill="1" applyBorder="1"/>
    <xf numFmtId="0" fontId="0" fillId="5" borderId="6" xfId="0" applyFill="1" applyBorder="1" applyAlignment="1">
      <alignment horizontal="center"/>
    </xf>
    <xf numFmtId="0" fontId="0" fillId="5" borderId="6" xfId="0" applyFill="1" applyBorder="1" applyAlignment="1">
      <alignment horizontal="center" vertical="center"/>
    </xf>
    <xf numFmtId="0" fontId="0" fillId="5" borderId="5" xfId="0" applyFill="1" applyBorder="1"/>
    <xf numFmtId="0" fontId="0" fillId="5" borderId="4" xfId="0" applyFill="1" applyBorder="1"/>
    <xf numFmtId="0" fontId="0" fillId="5" borderId="3" xfId="0" applyFill="1" applyBorder="1" applyAlignment="1">
      <alignment horizontal="center"/>
    </xf>
    <xf numFmtId="0" fontId="0" fillId="5" borderId="3" xfId="0" applyFill="1" applyBorder="1" applyAlignment="1">
      <alignment horizontal="center" vertical="center"/>
    </xf>
    <xf numFmtId="0" fontId="0" fillId="5" borderId="2" xfId="0" applyFill="1" applyBorder="1"/>
    <xf numFmtId="0" fontId="0" fillId="0" borderId="0" xfId="0" applyBorder="1" applyAlignment="1">
      <alignment horizontal="center"/>
    </xf>
    <xf numFmtId="0" fontId="0" fillId="0" borderId="1" xfId="0" applyBorder="1" applyAlignment="1">
      <alignment vertical="center" wrapText="1"/>
    </xf>
    <xf numFmtId="0" fontId="0" fillId="3" borderId="5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4" fillId="6" borderId="1" xfId="0" applyNumberFormat="1" applyFont="1" applyFill="1" applyBorder="1" applyAlignment="1">
      <alignment horizontal="center" wrapText="1"/>
    </xf>
    <xf numFmtId="0" fontId="0" fillId="7" borderId="1" xfId="0" applyFill="1" applyBorder="1"/>
    <xf numFmtId="0" fontId="0" fillId="7" borderId="1" xfId="0" applyFill="1" applyBorder="1" applyAlignment="1">
      <alignment horizontal="center" vertical="center"/>
    </xf>
    <xf numFmtId="6" fontId="0" fillId="7" borderId="1" xfId="0" applyNumberFormat="1" applyFill="1" applyBorder="1" applyAlignment="1">
      <alignment horizontal="center" vertical="center"/>
    </xf>
    <xf numFmtId="0" fontId="0" fillId="7" borderId="1" xfId="0" applyFill="1" applyBorder="1" applyAlignment="1">
      <alignment wrapText="1"/>
    </xf>
    <xf numFmtId="0" fontId="0" fillId="4" borderId="13" xfId="0" applyFill="1" applyBorder="1"/>
    <xf numFmtId="0" fontId="0" fillId="4" borderId="13" xfId="0" applyFill="1" applyBorder="1" applyAlignment="1">
      <alignment horizontal="center" vertical="center"/>
    </xf>
    <xf numFmtId="0" fontId="0" fillId="0" borderId="14" xfId="0" applyBorder="1"/>
    <xf numFmtId="0" fontId="0" fillId="4" borderId="12" xfId="0" applyFill="1" applyBorder="1" applyAlignment="1">
      <alignment horizontal="center" vertical="center"/>
    </xf>
    <xf numFmtId="0" fontId="2" fillId="4" borderId="10" xfId="0" applyFont="1" applyFill="1" applyBorder="1"/>
    <xf numFmtId="0" fontId="0" fillId="0" borderId="13" xfId="0" applyBorder="1"/>
    <xf numFmtId="0" fontId="0" fillId="4" borderId="11" xfId="0" applyFill="1" applyBorder="1"/>
    <xf numFmtId="0" fontId="0" fillId="4" borderId="12" xfId="0" applyFill="1" applyBorder="1"/>
    <xf numFmtId="0" fontId="0" fillId="0" borderId="1" xfId="0" applyFont="1" applyFill="1" applyBorder="1"/>
    <xf numFmtId="0" fontId="0" fillId="0" borderId="7" xfId="0" applyBorder="1"/>
    <xf numFmtId="0" fontId="0" fillId="0" borderId="6" xfId="0" applyBorder="1"/>
    <xf numFmtId="0" fontId="0" fillId="0" borderId="11" xfId="0" applyBorder="1"/>
    <xf numFmtId="0" fontId="0" fillId="0" borderId="5" xfId="0" applyBorder="1"/>
    <xf numFmtId="0" fontId="3" fillId="6" borderId="1" xfId="0" applyNumberFormat="1" applyFont="1" applyFill="1" applyBorder="1" applyAlignment="1">
      <alignment horizontal="left" wrapText="1"/>
    </xf>
    <xf numFmtId="0" fontId="0" fillId="0" borderId="15" xfId="0" applyFill="1" applyBorder="1"/>
  </cellXfs>
  <cellStyles count="16">
    <cellStyle name="Currency" xfId="1" builtinId="4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Hyperlink" xfId="2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://www.ikea.com/us/en/catalog/products/00144763/" TargetMode="External"/><Relationship Id="rId4" Type="http://schemas.openxmlformats.org/officeDocument/2006/relationships/hyperlink" Target="http://www.frameusa.com/in-depth-picture-frames" TargetMode="External"/><Relationship Id="rId5" Type="http://schemas.openxmlformats.org/officeDocument/2006/relationships/hyperlink" Target="http://www.amazon.com/Colorforms-Activity-Original-Anniversary-Edition/dp/B000BNEODU/ref=sr_1_4?ie=UTF8&amp;qid=1379688577&amp;sr=8-4&amp;keywords=colorforms" TargetMode="External"/><Relationship Id="rId1" Type="http://schemas.openxmlformats.org/officeDocument/2006/relationships/hyperlink" Target="http://www.ikea.com/us/en/catalog/products/20126065/" TargetMode="External"/><Relationship Id="rId2" Type="http://schemas.openxmlformats.org/officeDocument/2006/relationships/hyperlink" Target="http://www.ikea.com/us/en/catalog/products/10114874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workbookViewId="0">
      <selection activeCell="H23" sqref="H23"/>
    </sheetView>
  </sheetViews>
  <sheetFormatPr baseColWidth="10" defaultColWidth="8.83203125" defaultRowHeight="14" x14ac:dyDescent="0"/>
  <cols>
    <col min="1" max="1" width="37.1640625" customWidth="1"/>
    <col min="2" max="2" width="12.5" customWidth="1"/>
    <col min="3" max="8" width="12.5" style="49" customWidth="1"/>
  </cols>
  <sheetData>
    <row r="1" spans="1:8" ht="25">
      <c r="A1" s="90" t="s">
        <v>0</v>
      </c>
      <c r="B1" s="90"/>
      <c r="C1" s="90"/>
      <c r="D1" s="72"/>
      <c r="E1" s="72"/>
      <c r="F1" s="72"/>
      <c r="G1" s="72"/>
      <c r="H1" s="72"/>
    </row>
    <row r="2" spans="1:8" ht="15" customHeight="1">
      <c r="A2" s="1"/>
      <c r="B2" s="2" t="s">
        <v>1</v>
      </c>
      <c r="C2" s="45" t="s">
        <v>86</v>
      </c>
      <c r="D2" s="50" t="s">
        <v>186</v>
      </c>
      <c r="E2" s="45" t="s">
        <v>4</v>
      </c>
      <c r="F2" s="45" t="s">
        <v>5</v>
      </c>
      <c r="G2" s="45" t="s">
        <v>2</v>
      </c>
      <c r="H2" s="45" t="s">
        <v>3</v>
      </c>
    </row>
    <row r="3" spans="1:8" ht="15" customHeight="1">
      <c r="A3" s="1" t="s">
        <v>6</v>
      </c>
      <c r="B3" s="2"/>
      <c r="C3" s="45"/>
      <c r="D3" s="45"/>
      <c r="E3" s="45"/>
      <c r="F3" s="45"/>
      <c r="G3" s="45"/>
      <c r="H3" s="45"/>
    </row>
    <row r="4" spans="1:8" ht="15" customHeight="1">
      <c r="A4" s="3" t="s">
        <v>7</v>
      </c>
      <c r="B4" s="4">
        <v>15000</v>
      </c>
      <c r="C4" s="46"/>
      <c r="D4" s="45"/>
      <c r="E4" s="51">
        <v>6000</v>
      </c>
      <c r="F4" s="51">
        <v>4500</v>
      </c>
      <c r="G4" s="51">
        <v>4500</v>
      </c>
      <c r="H4" s="51"/>
    </row>
    <row r="5" spans="1:8" ht="15" customHeight="1">
      <c r="A5" s="3" t="s">
        <v>8</v>
      </c>
      <c r="B5" s="4">
        <v>30000</v>
      </c>
      <c r="C5" s="46"/>
      <c r="D5" s="45"/>
      <c r="E5" s="52">
        <v>5000</v>
      </c>
      <c r="F5" s="52">
        <v>5000</v>
      </c>
      <c r="G5" s="52">
        <v>5000</v>
      </c>
      <c r="H5" s="52"/>
    </row>
    <row r="6" spans="1:8" ht="15" customHeight="1">
      <c r="A6" s="5" t="s">
        <v>9</v>
      </c>
      <c r="B6" s="4">
        <f>SUM(B4:B5)</f>
        <v>45000</v>
      </c>
      <c r="C6" s="46"/>
      <c r="D6" s="45"/>
      <c r="E6" s="46">
        <f>SUM(E4:E5)</f>
        <v>11000</v>
      </c>
      <c r="F6" s="46">
        <v>9500</v>
      </c>
      <c r="G6" s="46">
        <f>SUM(G4:G5)</f>
        <v>9500</v>
      </c>
      <c r="H6" s="46"/>
    </row>
    <row r="7" spans="1:8" ht="15" customHeight="1">
      <c r="A7" s="5"/>
      <c r="B7" s="4"/>
      <c r="C7" s="46"/>
      <c r="D7" s="45"/>
      <c r="E7" s="46"/>
      <c r="F7" s="46"/>
      <c r="G7" s="46"/>
      <c r="H7" s="46"/>
    </row>
    <row r="8" spans="1:8" ht="15" customHeight="1">
      <c r="A8" s="1" t="s">
        <v>10</v>
      </c>
      <c r="B8" s="2"/>
      <c r="C8" s="45"/>
      <c r="D8" s="45"/>
      <c r="E8" s="45"/>
      <c r="F8" s="45"/>
      <c r="G8" s="45"/>
      <c r="H8" s="45"/>
    </row>
    <row r="9" spans="1:8" ht="15" customHeight="1">
      <c r="A9" s="3" t="s">
        <v>11</v>
      </c>
      <c r="B9" s="4">
        <v>5000</v>
      </c>
      <c r="C9" s="46"/>
      <c r="D9" s="51">
        <v>1250</v>
      </c>
      <c r="E9" s="51">
        <v>1250</v>
      </c>
      <c r="F9" s="51">
        <v>1250</v>
      </c>
      <c r="G9" s="51">
        <v>1250</v>
      </c>
      <c r="H9" s="51"/>
    </row>
    <row r="10" spans="1:8" ht="15" customHeight="1">
      <c r="A10" s="3" t="s">
        <v>12</v>
      </c>
      <c r="B10" s="4">
        <v>500</v>
      </c>
      <c r="C10" s="46"/>
      <c r="D10" s="51">
        <v>500</v>
      </c>
      <c r="E10" s="51"/>
      <c r="F10" s="51"/>
      <c r="G10" s="51"/>
      <c r="H10" s="51"/>
    </row>
    <row r="11" spans="1:8" ht="15" customHeight="1">
      <c r="A11" s="3" t="s">
        <v>24</v>
      </c>
      <c r="B11" s="4">
        <v>1000</v>
      </c>
      <c r="C11" s="46"/>
      <c r="D11" s="51">
        <v>1000</v>
      </c>
      <c r="E11" s="51"/>
      <c r="F11" s="51"/>
      <c r="G11" s="51"/>
      <c r="H11" s="51"/>
    </row>
    <row r="12" spans="1:8" ht="15" customHeight="1">
      <c r="A12" s="3" t="s">
        <v>23</v>
      </c>
      <c r="B12" s="4">
        <v>7500</v>
      </c>
      <c r="C12" s="46"/>
      <c r="D12" s="51"/>
      <c r="E12" s="51">
        <v>7500</v>
      </c>
      <c r="F12" s="51"/>
      <c r="G12" s="51"/>
      <c r="H12" s="51"/>
    </row>
    <row r="13" spans="1:8" ht="15" customHeight="1">
      <c r="A13" s="3" t="s">
        <v>13</v>
      </c>
      <c r="B13" s="4">
        <v>2700</v>
      </c>
      <c r="C13" s="46"/>
      <c r="D13" s="51">
        <v>2700</v>
      </c>
      <c r="E13" s="51"/>
      <c r="F13" s="51"/>
      <c r="G13" s="51"/>
      <c r="H13" s="51"/>
    </row>
    <row r="14" spans="1:8" ht="15" customHeight="1">
      <c r="A14" s="3" t="s">
        <v>26</v>
      </c>
      <c r="B14" s="4">
        <v>3000</v>
      </c>
      <c r="C14" s="46"/>
      <c r="D14" s="51">
        <v>3000</v>
      </c>
      <c r="E14" s="51"/>
      <c r="F14" s="51"/>
      <c r="G14" s="51"/>
      <c r="H14" s="51"/>
    </row>
    <row r="15" spans="1:8" ht="15" customHeight="1">
      <c r="A15" s="3" t="s">
        <v>14</v>
      </c>
      <c r="B15" s="4">
        <v>25000</v>
      </c>
      <c r="C15" s="46"/>
      <c r="D15" s="51"/>
      <c r="E15" s="51"/>
      <c r="F15" s="51"/>
      <c r="G15" s="51"/>
      <c r="H15" s="51"/>
    </row>
    <row r="16" spans="1:8" ht="15" customHeight="1">
      <c r="A16" s="3" t="s">
        <v>15</v>
      </c>
      <c r="B16" s="4">
        <v>5000</v>
      </c>
      <c r="C16" s="46"/>
      <c r="D16" s="51">
        <v>5000</v>
      </c>
      <c r="E16" s="51"/>
      <c r="F16" s="51"/>
      <c r="G16" s="51"/>
      <c r="H16" s="51"/>
    </row>
    <row r="17" spans="1:8" ht="15" customHeight="1">
      <c r="A17" s="3" t="s">
        <v>25</v>
      </c>
      <c r="B17" s="4">
        <v>3000</v>
      </c>
      <c r="C17" s="46"/>
      <c r="D17" s="51">
        <v>3000</v>
      </c>
      <c r="E17" s="51"/>
      <c r="F17" s="51"/>
      <c r="G17" s="51"/>
      <c r="H17" s="51"/>
    </row>
    <row r="18" spans="1:8" ht="15" customHeight="1">
      <c r="A18" s="3" t="s">
        <v>16</v>
      </c>
      <c r="B18" s="4">
        <v>5000</v>
      </c>
      <c r="C18" s="46"/>
      <c r="D18" s="51">
        <v>2500</v>
      </c>
      <c r="E18" s="51"/>
      <c r="F18" s="51"/>
      <c r="G18" s="51"/>
      <c r="H18" s="51">
        <v>2500</v>
      </c>
    </row>
    <row r="19" spans="1:8" ht="15" customHeight="1">
      <c r="A19" s="3" t="s">
        <v>17</v>
      </c>
      <c r="B19" s="4">
        <v>5000</v>
      </c>
      <c r="C19" s="46"/>
      <c r="D19" s="47"/>
      <c r="E19" s="51"/>
      <c r="F19" s="51"/>
      <c r="G19" s="51"/>
      <c r="H19" s="51"/>
    </row>
    <row r="20" spans="1:8" ht="15" customHeight="1">
      <c r="A20" s="3" t="s">
        <v>18</v>
      </c>
      <c r="B20" s="4"/>
      <c r="C20" s="46"/>
      <c r="D20" s="47"/>
      <c r="E20" s="51"/>
      <c r="F20" s="51"/>
      <c r="G20" s="51"/>
      <c r="H20" s="51"/>
    </row>
    <row r="21" spans="1:8" ht="15" customHeight="1">
      <c r="A21" s="3" t="s">
        <v>19</v>
      </c>
      <c r="B21" s="4">
        <v>20000</v>
      </c>
      <c r="C21" s="46"/>
      <c r="D21" s="51">
        <v>20000</v>
      </c>
      <c r="E21" s="51"/>
      <c r="F21" s="51"/>
      <c r="G21" s="51"/>
      <c r="H21" s="51"/>
    </row>
    <row r="22" spans="1:8" ht="15" customHeight="1">
      <c r="A22" s="3" t="s">
        <v>20</v>
      </c>
      <c r="B22" s="4">
        <v>1000</v>
      </c>
      <c r="C22" s="46"/>
      <c r="D22" s="51">
        <v>1000</v>
      </c>
      <c r="E22" s="51"/>
      <c r="F22" s="51"/>
      <c r="G22" s="51"/>
      <c r="H22" s="51"/>
    </row>
    <row r="23" spans="1:8" ht="15" customHeight="1">
      <c r="A23" s="1" t="s">
        <v>21</v>
      </c>
      <c r="B23" s="4">
        <v>83700</v>
      </c>
      <c r="C23" s="46"/>
      <c r="D23" s="46">
        <f t="shared" ref="D23:G23" si="0">SUM(D9:D22)</f>
        <v>39950</v>
      </c>
      <c r="E23" s="46">
        <f t="shared" si="0"/>
        <v>8750</v>
      </c>
      <c r="F23" s="46">
        <v>1250</v>
      </c>
      <c r="G23" s="46">
        <f t="shared" si="0"/>
        <v>1250</v>
      </c>
      <c r="H23" s="46"/>
    </row>
    <row r="24" spans="1:8" ht="15" customHeight="1">
      <c r="A24" s="6"/>
      <c r="B24" s="6"/>
      <c r="C24" s="47"/>
      <c r="D24" s="47"/>
      <c r="E24" s="47"/>
      <c r="F24" s="47"/>
      <c r="G24" s="47"/>
      <c r="H24" s="47"/>
    </row>
    <row r="25" spans="1:8" ht="15" customHeight="1">
      <c r="A25" s="7" t="s">
        <v>22</v>
      </c>
      <c r="B25" s="8">
        <f>B23-B6</f>
        <v>38700</v>
      </c>
      <c r="C25" s="48"/>
      <c r="D25" s="47"/>
      <c r="E25" s="47"/>
      <c r="F25" s="47"/>
      <c r="G25" s="47"/>
      <c r="H25" s="47"/>
    </row>
  </sheetData>
  <mergeCells count="1">
    <mergeCell ref="A1:C1"/>
  </mergeCells>
  <pageMargins left="0.7" right="0.7" top="0.75" bottom="0.75" header="0.3" footer="0.3"/>
  <pageSetup paperSize="3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workbookViewId="0">
      <selection activeCell="B6" sqref="B6"/>
    </sheetView>
  </sheetViews>
  <sheetFormatPr baseColWidth="10" defaultColWidth="8.83203125" defaultRowHeight="14" x14ac:dyDescent="0"/>
  <cols>
    <col min="1" max="1" width="30.6640625" customWidth="1"/>
    <col min="2" max="2" width="31.33203125" customWidth="1"/>
    <col min="3" max="3" width="8.83203125" style="32"/>
    <col min="4" max="4" width="20.6640625" customWidth="1"/>
    <col min="5" max="5" width="8.83203125" style="32"/>
  </cols>
  <sheetData>
    <row r="1" spans="1:6">
      <c r="A1" s="13" t="s">
        <v>72</v>
      </c>
      <c r="B1" s="14"/>
      <c r="C1" s="28"/>
      <c r="D1" s="14"/>
      <c r="E1" s="68"/>
    </row>
    <row r="2" spans="1:6">
      <c r="A2" s="16" t="s">
        <v>14</v>
      </c>
      <c r="B2" s="17"/>
      <c r="C2" s="29"/>
      <c r="D2" s="17"/>
      <c r="E2" s="69"/>
    </row>
    <row r="3" spans="1:6">
      <c r="A3" s="20"/>
      <c r="B3" s="12"/>
      <c r="C3" s="54"/>
      <c r="D3" s="12"/>
      <c r="E3" s="70"/>
    </row>
    <row r="4" spans="1:6">
      <c r="A4" s="24" t="s">
        <v>27</v>
      </c>
      <c r="B4" s="24" t="s">
        <v>29</v>
      </c>
      <c r="C4" s="55" t="s">
        <v>30</v>
      </c>
      <c r="D4" s="24" t="s">
        <v>46</v>
      </c>
      <c r="E4" s="55" t="s">
        <v>47</v>
      </c>
    </row>
    <row r="5" spans="1:6">
      <c r="A5" s="6" t="s">
        <v>28</v>
      </c>
      <c r="B5" s="6" t="s">
        <v>31</v>
      </c>
      <c r="C5" s="9">
        <v>500</v>
      </c>
      <c r="D5" s="10" t="s">
        <v>112</v>
      </c>
      <c r="E5" s="10" t="s">
        <v>112</v>
      </c>
    </row>
    <row r="6" spans="1:6">
      <c r="A6" s="6" t="s">
        <v>32</v>
      </c>
      <c r="B6" s="6" t="s">
        <v>33</v>
      </c>
      <c r="C6" s="9">
        <v>55</v>
      </c>
      <c r="D6" s="47" t="s">
        <v>112</v>
      </c>
      <c r="E6" s="10" t="s">
        <v>112</v>
      </c>
    </row>
    <row r="7" spans="1:6">
      <c r="A7" s="6" t="s">
        <v>34</v>
      </c>
      <c r="B7" s="6" t="s">
        <v>35</v>
      </c>
      <c r="C7" s="9">
        <v>75</v>
      </c>
      <c r="D7" s="10" t="s">
        <v>112</v>
      </c>
      <c r="E7" s="10" t="s">
        <v>112</v>
      </c>
    </row>
    <row r="8" spans="1:6">
      <c r="A8" s="73" t="s">
        <v>36</v>
      </c>
      <c r="B8" s="73" t="s">
        <v>37</v>
      </c>
      <c r="C8" s="74"/>
      <c r="D8" s="73"/>
      <c r="E8" s="74"/>
    </row>
    <row r="9" spans="1:6">
      <c r="A9" s="19" t="s">
        <v>38</v>
      </c>
      <c r="B9" s="19" t="s">
        <v>39</v>
      </c>
      <c r="C9" s="56" t="s">
        <v>115</v>
      </c>
      <c r="D9" s="10" t="s">
        <v>112</v>
      </c>
      <c r="E9" s="10" t="s">
        <v>112</v>
      </c>
    </row>
    <row r="10" spans="1:6">
      <c r="A10" s="6" t="s">
        <v>32</v>
      </c>
      <c r="B10" s="6" t="s">
        <v>40</v>
      </c>
      <c r="C10" s="9">
        <v>122.98</v>
      </c>
      <c r="D10" s="10" t="s">
        <v>112</v>
      </c>
      <c r="E10" s="10" t="s">
        <v>112</v>
      </c>
      <c r="F10" t="s">
        <v>117</v>
      </c>
    </row>
    <row r="11" spans="1:6">
      <c r="A11" s="73" t="s">
        <v>119</v>
      </c>
      <c r="B11" s="73" t="s">
        <v>118</v>
      </c>
      <c r="C11" s="75"/>
      <c r="D11" s="74"/>
      <c r="E11" s="74"/>
    </row>
    <row r="12" spans="1:6">
      <c r="A12" s="6" t="s">
        <v>32</v>
      </c>
      <c r="B12" s="6" t="s">
        <v>41</v>
      </c>
      <c r="C12" s="10"/>
      <c r="D12" s="47" t="s">
        <v>112</v>
      </c>
      <c r="E12" s="10" t="s">
        <v>112</v>
      </c>
    </row>
    <row r="13" spans="1:6">
      <c r="A13" s="73"/>
      <c r="B13" s="73" t="s">
        <v>42</v>
      </c>
      <c r="C13" s="74"/>
      <c r="D13" s="73"/>
      <c r="E13" s="74"/>
    </row>
    <row r="14" spans="1:6">
      <c r="A14" s="73" t="s">
        <v>44</v>
      </c>
      <c r="B14" s="73" t="s">
        <v>43</v>
      </c>
      <c r="C14" s="75">
        <v>332</v>
      </c>
      <c r="D14" s="73"/>
      <c r="E14" s="74"/>
    </row>
    <row r="15" spans="1:6">
      <c r="A15" s="6" t="s">
        <v>32</v>
      </c>
      <c r="B15" s="19" t="s">
        <v>45</v>
      </c>
      <c r="C15" s="9">
        <v>10</v>
      </c>
      <c r="D15" s="10" t="s">
        <v>112</v>
      </c>
      <c r="E15" s="10" t="s">
        <v>112</v>
      </c>
      <c r="F15" t="s">
        <v>117</v>
      </c>
    </row>
    <row r="16" spans="1:6" ht="28">
      <c r="A16" s="73" t="s">
        <v>48</v>
      </c>
      <c r="B16" s="73" t="s">
        <v>49</v>
      </c>
      <c r="C16" s="75">
        <v>133</v>
      </c>
      <c r="D16" s="76" t="s">
        <v>116</v>
      </c>
      <c r="E16" s="74" t="s">
        <v>112</v>
      </c>
    </row>
    <row r="17" spans="1:5">
      <c r="A17" s="6"/>
      <c r="B17" s="6"/>
      <c r="C17" s="10"/>
      <c r="D17" s="6"/>
      <c r="E17" s="10"/>
    </row>
  </sheetData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workbookViewId="0">
      <selection activeCell="H14" sqref="H14"/>
    </sheetView>
  </sheetViews>
  <sheetFormatPr baseColWidth="10" defaultColWidth="8.83203125" defaultRowHeight="14" x14ac:dyDescent="0"/>
  <cols>
    <col min="1" max="1" width="20.6640625" style="40" customWidth="1"/>
    <col min="2" max="4" width="20.6640625" style="32" customWidth="1"/>
    <col min="5" max="6" width="8.83203125" style="32"/>
    <col min="7" max="7" width="9.5" style="32" bestFit="1" customWidth="1"/>
    <col min="8" max="8" width="30.6640625" style="40" customWidth="1"/>
  </cols>
  <sheetData>
    <row r="1" spans="1:8">
      <c r="A1" s="33" t="s">
        <v>72</v>
      </c>
      <c r="B1" s="28"/>
      <c r="C1" s="28"/>
      <c r="D1" s="28"/>
      <c r="E1" s="28"/>
      <c r="F1" s="28"/>
      <c r="G1" s="28"/>
      <c r="H1" s="41"/>
    </row>
    <row r="2" spans="1:8">
      <c r="A2" s="34" t="s">
        <v>76</v>
      </c>
      <c r="B2" s="29"/>
      <c r="C2" s="29"/>
      <c r="D2" s="29"/>
      <c r="E2" s="29"/>
      <c r="F2" s="29"/>
      <c r="G2" s="29"/>
      <c r="H2" s="42"/>
    </row>
    <row r="4" spans="1:8">
      <c r="A4" s="35" t="s">
        <v>71</v>
      </c>
      <c r="B4" s="30"/>
      <c r="C4" s="30"/>
      <c r="D4" s="30"/>
      <c r="E4" s="30"/>
      <c r="F4" s="30"/>
      <c r="G4" s="30"/>
      <c r="H4" s="43"/>
    </row>
    <row r="5" spans="1:8">
      <c r="A5" s="22" t="s">
        <v>57</v>
      </c>
      <c r="B5" s="22" t="s">
        <v>56</v>
      </c>
      <c r="C5" s="22" t="s">
        <v>55</v>
      </c>
      <c r="D5" s="22" t="s">
        <v>54</v>
      </c>
      <c r="E5" s="22" t="s">
        <v>53</v>
      </c>
      <c r="F5" s="22" t="s">
        <v>52</v>
      </c>
      <c r="G5" s="22" t="s">
        <v>51</v>
      </c>
      <c r="H5" s="22" t="s">
        <v>50</v>
      </c>
    </row>
    <row r="6" spans="1:8" ht="28">
      <c r="A6" s="36" t="s">
        <v>70</v>
      </c>
      <c r="B6" s="10" t="s">
        <v>65</v>
      </c>
      <c r="C6" s="27" t="s">
        <v>83</v>
      </c>
      <c r="D6" s="10" t="s">
        <v>69</v>
      </c>
      <c r="E6" s="9">
        <v>30</v>
      </c>
      <c r="F6" s="10">
        <v>24</v>
      </c>
      <c r="G6" s="9">
        <v>720</v>
      </c>
      <c r="H6" s="38"/>
    </row>
    <row r="7" spans="1:8">
      <c r="A7" s="36" t="s">
        <v>68</v>
      </c>
      <c r="B7" s="10" t="s">
        <v>65</v>
      </c>
      <c r="C7" s="10" t="s">
        <v>84</v>
      </c>
      <c r="D7" s="10" t="s">
        <v>67</v>
      </c>
      <c r="E7" s="9">
        <v>15</v>
      </c>
      <c r="F7" s="10">
        <v>4</v>
      </c>
      <c r="G7" s="9">
        <v>60</v>
      </c>
      <c r="H7" s="38"/>
    </row>
    <row r="8" spans="1:8">
      <c r="A8" s="36" t="s">
        <v>66</v>
      </c>
      <c r="B8" s="31" t="s">
        <v>65</v>
      </c>
      <c r="C8" s="10" t="s">
        <v>85</v>
      </c>
      <c r="D8" s="31" t="s">
        <v>64</v>
      </c>
      <c r="E8" s="9">
        <v>20</v>
      </c>
      <c r="F8" s="10">
        <v>4</v>
      </c>
      <c r="G8" s="9">
        <v>80</v>
      </c>
      <c r="H8" s="38"/>
    </row>
    <row r="12" spans="1:8">
      <c r="A12" s="35" t="s">
        <v>63</v>
      </c>
      <c r="B12" s="30"/>
      <c r="C12" s="30"/>
      <c r="D12" s="30"/>
      <c r="E12" s="30"/>
      <c r="F12" s="30"/>
      <c r="G12" s="30"/>
      <c r="H12" s="43"/>
    </row>
    <row r="13" spans="1:8">
      <c r="A13" s="22" t="s">
        <v>57</v>
      </c>
      <c r="B13" s="22" t="s">
        <v>56</v>
      </c>
      <c r="C13" s="22" t="s">
        <v>55</v>
      </c>
      <c r="D13" s="22" t="s">
        <v>54</v>
      </c>
      <c r="E13" s="22" t="s">
        <v>53</v>
      </c>
      <c r="F13" s="22" t="s">
        <v>52</v>
      </c>
      <c r="G13" s="22" t="s">
        <v>51</v>
      </c>
      <c r="H13" s="22" t="s">
        <v>50</v>
      </c>
    </row>
    <row r="14" spans="1:8">
      <c r="A14" s="37" t="s">
        <v>62</v>
      </c>
      <c r="B14" s="31" t="s">
        <v>61</v>
      </c>
      <c r="C14" s="31" t="s">
        <v>60</v>
      </c>
      <c r="D14" s="31" t="s">
        <v>59</v>
      </c>
      <c r="E14" s="11">
        <v>13.5</v>
      </c>
      <c r="F14" s="10">
        <v>80</v>
      </c>
      <c r="G14" s="9">
        <v>1080</v>
      </c>
      <c r="H14" s="67" t="s">
        <v>225</v>
      </c>
    </row>
    <row r="15" spans="1:8">
      <c r="A15" s="36" t="s">
        <v>77</v>
      </c>
      <c r="B15" s="10" t="s">
        <v>78</v>
      </c>
      <c r="C15" s="10"/>
      <c r="D15" s="10"/>
      <c r="E15" s="11">
        <v>27.6</v>
      </c>
      <c r="F15" s="10">
        <v>4</v>
      </c>
      <c r="G15" s="9">
        <v>110</v>
      </c>
      <c r="H15" s="38"/>
    </row>
    <row r="16" spans="1:8">
      <c r="A16" s="38" t="s">
        <v>79</v>
      </c>
      <c r="B16" s="10"/>
      <c r="C16" s="10"/>
      <c r="D16" s="10"/>
      <c r="E16" s="10"/>
      <c r="F16" s="10"/>
      <c r="G16" s="10"/>
      <c r="H16" s="38"/>
    </row>
    <row r="17" spans="1:8">
      <c r="A17" s="38" t="s">
        <v>80</v>
      </c>
      <c r="B17" s="10"/>
      <c r="C17" s="10"/>
      <c r="D17" s="10"/>
      <c r="E17" s="10"/>
      <c r="F17" s="10"/>
      <c r="G17" s="10"/>
      <c r="H17" s="38"/>
    </row>
    <row r="18" spans="1:8">
      <c r="A18" s="38" t="s">
        <v>82</v>
      </c>
      <c r="B18" s="10" t="s">
        <v>78</v>
      </c>
      <c r="C18" s="10"/>
      <c r="D18" s="10"/>
      <c r="E18" s="9">
        <v>410</v>
      </c>
      <c r="F18" s="10">
        <v>2</v>
      </c>
      <c r="G18" s="9">
        <v>820</v>
      </c>
      <c r="H18" s="38"/>
    </row>
    <row r="19" spans="1:8">
      <c r="A19" s="38" t="s">
        <v>224</v>
      </c>
      <c r="B19" s="10"/>
      <c r="C19" s="10"/>
      <c r="D19" s="10"/>
      <c r="E19" s="9">
        <v>149.5</v>
      </c>
      <c r="F19" s="10">
        <v>4</v>
      </c>
      <c r="G19" s="9">
        <v>644.75</v>
      </c>
      <c r="H19" s="38" t="s">
        <v>226</v>
      </c>
    </row>
    <row r="21" spans="1:8">
      <c r="A21" s="39" t="s">
        <v>58</v>
      </c>
      <c r="B21" s="25"/>
      <c r="C21" s="25"/>
      <c r="D21" s="25"/>
      <c r="E21" s="25"/>
      <c r="F21" s="25"/>
      <c r="G21" s="25"/>
      <c r="H21" s="44"/>
    </row>
    <row r="22" spans="1:8">
      <c r="A22" s="22" t="s">
        <v>57</v>
      </c>
      <c r="B22" s="22" t="s">
        <v>56</v>
      </c>
      <c r="C22" s="22" t="s">
        <v>55</v>
      </c>
      <c r="D22" s="22" t="s">
        <v>54</v>
      </c>
      <c r="E22" s="22" t="s">
        <v>53</v>
      </c>
      <c r="F22" s="22" t="s">
        <v>52</v>
      </c>
      <c r="G22" s="22" t="s">
        <v>51</v>
      </c>
      <c r="H22" s="22" t="s">
        <v>50</v>
      </c>
    </row>
    <row r="23" spans="1:8">
      <c r="A23" s="38" t="s">
        <v>87</v>
      </c>
      <c r="B23" s="10" t="s">
        <v>108</v>
      </c>
      <c r="C23" s="10" t="s">
        <v>110</v>
      </c>
      <c r="D23" s="10" t="s">
        <v>111</v>
      </c>
      <c r="E23" s="9">
        <v>111</v>
      </c>
      <c r="F23" s="10">
        <v>12</v>
      </c>
      <c r="G23" s="11">
        <v>1332.12</v>
      </c>
      <c r="H23" s="38" t="s">
        <v>109</v>
      </c>
    </row>
    <row r="24" spans="1:8">
      <c r="A24" s="38" t="s">
        <v>113</v>
      </c>
      <c r="B24" s="10"/>
      <c r="C24" s="10"/>
      <c r="D24" s="10"/>
      <c r="E24" s="10"/>
      <c r="F24" s="10"/>
      <c r="G24" s="10"/>
      <c r="H24" s="38"/>
    </row>
    <row r="25" spans="1:8">
      <c r="A25" s="38"/>
      <c r="B25" s="10"/>
      <c r="C25" s="10"/>
      <c r="D25" s="10"/>
      <c r="E25" s="10"/>
      <c r="F25" s="10"/>
      <c r="G25" s="10"/>
      <c r="H25" s="38"/>
    </row>
  </sheetData>
  <hyperlinks>
    <hyperlink ref="A7" r:id="rId1" location="/50152595"/>
    <hyperlink ref="A8" r:id="rId2"/>
    <hyperlink ref="A6" r:id="rId3"/>
    <hyperlink ref="A14" r:id="rId4"/>
    <hyperlink ref="A15" r:id="rId5"/>
  </hyperlinks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2"/>
  <sheetViews>
    <sheetView tabSelected="1" topLeftCell="A50" zoomScale="150" zoomScaleNormal="150" zoomScalePageLayoutView="150" workbookViewId="0">
      <selection activeCell="B17" sqref="B17"/>
    </sheetView>
  </sheetViews>
  <sheetFormatPr baseColWidth="10" defaultColWidth="8.83203125" defaultRowHeight="14" x14ac:dyDescent="0"/>
  <cols>
    <col min="2" max="4" width="20.6640625" customWidth="1"/>
    <col min="5" max="5" width="10.6640625" customWidth="1"/>
    <col min="6" max="6" width="20.6640625" customWidth="1"/>
    <col min="7" max="7" width="10.6640625" customWidth="1"/>
  </cols>
  <sheetData>
    <row r="1" spans="1:7">
      <c r="A1" s="13" t="s">
        <v>72</v>
      </c>
      <c r="B1" s="14"/>
      <c r="C1" s="14"/>
      <c r="D1" s="14"/>
      <c r="E1" s="14"/>
      <c r="F1" s="14"/>
      <c r="G1" s="15"/>
    </row>
    <row r="2" spans="1:7">
      <c r="A2" s="23" t="s">
        <v>81</v>
      </c>
      <c r="B2" s="17"/>
      <c r="C2" s="17"/>
      <c r="D2" s="17"/>
      <c r="E2" s="17"/>
      <c r="F2" s="17"/>
      <c r="G2" s="18"/>
    </row>
    <row r="3" spans="1:7">
      <c r="A3" s="20"/>
      <c r="B3" s="12"/>
      <c r="C3" s="12"/>
      <c r="D3" s="12"/>
      <c r="E3" s="12"/>
      <c r="F3" s="12"/>
      <c r="G3" s="21"/>
    </row>
    <row r="4" spans="1:7">
      <c r="A4" s="77" t="s">
        <v>75</v>
      </c>
      <c r="B4" s="78" t="s">
        <v>55</v>
      </c>
      <c r="C4" s="78" t="s">
        <v>54</v>
      </c>
      <c r="D4" s="78" t="s">
        <v>74</v>
      </c>
      <c r="E4" s="78" t="s">
        <v>30</v>
      </c>
      <c r="F4" s="78" t="s">
        <v>50</v>
      </c>
      <c r="G4" s="78" t="s">
        <v>73</v>
      </c>
    </row>
    <row r="5" spans="1:7">
      <c r="A5" s="81" t="s">
        <v>123</v>
      </c>
      <c r="B5" s="30"/>
      <c r="C5" s="30"/>
      <c r="D5" s="30"/>
      <c r="E5" s="30"/>
      <c r="F5" s="30"/>
      <c r="G5" s="80"/>
    </row>
    <row r="6" spans="1:7">
      <c r="A6" s="79" t="s">
        <v>121</v>
      </c>
      <c r="B6" s="79" t="s">
        <v>124</v>
      </c>
      <c r="C6" s="79" t="s">
        <v>206</v>
      </c>
      <c r="D6" s="79" t="s">
        <v>125</v>
      </c>
      <c r="E6" s="79"/>
      <c r="F6" s="79"/>
      <c r="G6" s="79"/>
    </row>
    <row r="7" spans="1:7">
      <c r="A7" s="6" t="s">
        <v>122</v>
      </c>
      <c r="B7" s="6" t="s">
        <v>124</v>
      </c>
      <c r="C7" s="6" t="s">
        <v>207</v>
      </c>
      <c r="D7" s="6" t="s">
        <v>126</v>
      </c>
      <c r="E7" s="6"/>
      <c r="F7" s="6"/>
      <c r="G7" s="6"/>
    </row>
    <row r="8" spans="1:7">
      <c r="A8" s="82"/>
      <c r="B8" s="82"/>
      <c r="C8" s="82"/>
      <c r="D8" s="82"/>
      <c r="E8" s="82"/>
      <c r="F8" s="82"/>
      <c r="G8" s="82"/>
    </row>
    <row r="9" spans="1:7">
      <c r="A9" s="81" t="s">
        <v>154</v>
      </c>
      <c r="B9" s="83"/>
      <c r="C9" s="83"/>
      <c r="D9" s="83"/>
      <c r="E9" s="83"/>
      <c r="F9" s="83"/>
      <c r="G9" s="84"/>
    </row>
    <row r="10" spans="1:7">
      <c r="A10" s="79" t="s">
        <v>159</v>
      </c>
      <c r="B10" s="79" t="s">
        <v>128</v>
      </c>
      <c r="C10" s="79" t="s">
        <v>228</v>
      </c>
      <c r="D10" s="79" t="s">
        <v>129</v>
      </c>
      <c r="E10" s="79"/>
      <c r="F10" s="79"/>
      <c r="G10" s="79"/>
    </row>
    <row r="11" spans="1:7">
      <c r="A11" s="79" t="s">
        <v>127</v>
      </c>
      <c r="B11" s="79" t="s">
        <v>160</v>
      </c>
      <c r="C11" s="79" t="s">
        <v>161</v>
      </c>
      <c r="D11" s="6" t="s">
        <v>153</v>
      </c>
      <c r="E11" s="79"/>
      <c r="F11" s="79"/>
      <c r="G11" s="79"/>
    </row>
    <row r="12" spans="1:7">
      <c r="A12" s="6" t="s">
        <v>130</v>
      </c>
      <c r="B12" s="6" t="s">
        <v>33</v>
      </c>
      <c r="C12" s="6" t="s">
        <v>227</v>
      </c>
      <c r="D12" s="6" t="s">
        <v>153</v>
      </c>
      <c r="E12" s="6"/>
      <c r="F12" s="6"/>
      <c r="G12" s="6"/>
    </row>
    <row r="13" spans="1:7">
      <c r="A13" s="6" t="s">
        <v>141</v>
      </c>
      <c r="B13" s="6" t="s">
        <v>35</v>
      </c>
      <c r="C13" s="6" t="s">
        <v>229</v>
      </c>
      <c r="D13" s="6" t="s">
        <v>153</v>
      </c>
      <c r="E13" s="6"/>
      <c r="F13" s="6"/>
      <c r="G13" s="6"/>
    </row>
    <row r="14" spans="1:7">
      <c r="A14" s="6" t="s">
        <v>142</v>
      </c>
      <c r="B14" s="6" t="s">
        <v>131</v>
      </c>
      <c r="C14" s="6" t="s">
        <v>230</v>
      </c>
      <c r="D14" s="6" t="s">
        <v>153</v>
      </c>
      <c r="E14" s="6"/>
      <c r="F14" s="6"/>
      <c r="G14" s="6"/>
    </row>
    <row r="15" spans="1:7">
      <c r="A15" s="6" t="s">
        <v>143</v>
      </c>
      <c r="B15" s="6" t="s">
        <v>132</v>
      </c>
      <c r="C15" s="6" t="s">
        <v>231</v>
      </c>
      <c r="D15" s="6" t="s">
        <v>153</v>
      </c>
      <c r="E15" s="6"/>
      <c r="F15" s="6"/>
      <c r="G15" s="6"/>
    </row>
    <row r="16" spans="1:7">
      <c r="A16" s="6" t="s">
        <v>162</v>
      </c>
      <c r="B16" s="6" t="s">
        <v>163</v>
      </c>
      <c r="C16" s="6" t="s">
        <v>232</v>
      </c>
      <c r="D16" s="6" t="s">
        <v>153</v>
      </c>
      <c r="E16" s="6"/>
      <c r="F16" s="6"/>
      <c r="G16" s="6"/>
    </row>
    <row r="17" spans="1:7">
      <c r="A17" s="6" t="s">
        <v>144</v>
      </c>
      <c r="B17" s="6" t="s">
        <v>133</v>
      </c>
      <c r="C17" s="6" t="s">
        <v>233</v>
      </c>
      <c r="D17" s="6" t="s">
        <v>153</v>
      </c>
      <c r="E17" s="6"/>
      <c r="F17" s="6"/>
      <c r="G17" s="6"/>
    </row>
    <row r="19" spans="1:7">
      <c r="A19" s="6" t="s">
        <v>145</v>
      </c>
      <c r="B19" s="6" t="s">
        <v>134</v>
      </c>
      <c r="C19" s="6" t="s">
        <v>234</v>
      </c>
      <c r="D19" s="6" t="s">
        <v>153</v>
      </c>
      <c r="E19" s="6"/>
      <c r="F19" s="6"/>
      <c r="G19" s="6"/>
    </row>
    <row r="20" spans="1:7">
      <c r="A20" s="6" t="s">
        <v>146</v>
      </c>
      <c r="B20" s="6" t="s">
        <v>135</v>
      </c>
      <c r="C20" s="6" t="s">
        <v>248</v>
      </c>
      <c r="D20" s="6" t="s">
        <v>153</v>
      </c>
      <c r="E20" s="6"/>
      <c r="F20" s="6"/>
      <c r="G20" s="6"/>
    </row>
    <row r="21" spans="1:7">
      <c r="A21" s="6" t="s">
        <v>147</v>
      </c>
      <c r="B21" s="6" t="s">
        <v>136</v>
      </c>
      <c r="C21" s="6" t="s">
        <v>249</v>
      </c>
      <c r="D21" s="6" t="s">
        <v>153</v>
      </c>
      <c r="E21" s="6"/>
      <c r="F21" s="6"/>
      <c r="G21" s="6"/>
    </row>
    <row r="22" spans="1:7">
      <c r="A22" s="6" t="s">
        <v>148</v>
      </c>
      <c r="B22" s="6" t="s">
        <v>137</v>
      </c>
      <c r="C22" s="6" t="s">
        <v>249</v>
      </c>
      <c r="D22" s="6" t="s">
        <v>153</v>
      </c>
      <c r="E22" s="6"/>
      <c r="F22" s="6"/>
      <c r="G22" s="6"/>
    </row>
    <row r="24" spans="1:7">
      <c r="A24" s="6" t="s">
        <v>149</v>
      </c>
      <c r="B24" s="6" t="s">
        <v>138</v>
      </c>
      <c r="C24" s="6" t="s">
        <v>250</v>
      </c>
      <c r="D24" s="6" t="s">
        <v>153</v>
      </c>
      <c r="E24" s="6"/>
      <c r="F24" s="6"/>
      <c r="G24" s="6"/>
    </row>
    <row r="25" spans="1:7">
      <c r="A25" s="6" t="s">
        <v>150</v>
      </c>
      <c r="B25" s="6" t="s">
        <v>139</v>
      </c>
      <c r="C25" s="6" t="s">
        <v>251</v>
      </c>
      <c r="D25" s="6" t="s">
        <v>153</v>
      </c>
      <c r="E25" s="6"/>
      <c r="F25" s="6"/>
      <c r="G25" s="6"/>
    </row>
    <row r="26" spans="1:7">
      <c r="A26" s="6" t="s">
        <v>151</v>
      </c>
      <c r="B26" s="6" t="s">
        <v>37</v>
      </c>
      <c r="C26" s="6" t="s">
        <v>250</v>
      </c>
      <c r="D26" s="6" t="s">
        <v>153</v>
      </c>
      <c r="E26" s="6"/>
      <c r="F26" s="6"/>
      <c r="G26" s="6"/>
    </row>
    <row r="27" spans="1:7">
      <c r="A27" s="6" t="s">
        <v>152</v>
      </c>
      <c r="B27" s="6" t="s">
        <v>140</v>
      </c>
      <c r="C27" s="6" t="s">
        <v>252</v>
      </c>
      <c r="D27" s="6" t="s">
        <v>153</v>
      </c>
      <c r="E27" s="6"/>
      <c r="F27" s="6"/>
      <c r="G27" s="6"/>
    </row>
    <row r="28" spans="1:7">
      <c r="A28" s="82" t="s">
        <v>157</v>
      </c>
      <c r="B28" s="82" t="s">
        <v>158</v>
      </c>
      <c r="C28" s="82" t="s">
        <v>247</v>
      </c>
      <c r="D28" s="6" t="s">
        <v>153</v>
      </c>
      <c r="E28" s="82"/>
      <c r="F28" s="82"/>
      <c r="G28" s="82"/>
    </row>
    <row r="29" spans="1:7">
      <c r="A29" s="86"/>
      <c r="B29" s="87"/>
      <c r="C29" s="87"/>
      <c r="D29" s="88"/>
      <c r="E29" s="87"/>
      <c r="F29" s="87"/>
      <c r="G29" s="89"/>
    </row>
    <row r="30" spans="1:7">
      <c r="A30" s="81" t="s">
        <v>155</v>
      </c>
      <c r="B30" s="83"/>
      <c r="C30" s="83"/>
      <c r="D30" s="83"/>
      <c r="E30" s="83"/>
      <c r="F30" s="83"/>
      <c r="G30" s="84"/>
    </row>
    <row r="31" spans="1:7">
      <c r="A31" s="85" t="s">
        <v>173</v>
      </c>
      <c r="B31" s="53" t="s">
        <v>174</v>
      </c>
      <c r="C31" s="79" t="s">
        <v>172</v>
      </c>
      <c r="D31" s="53" t="s">
        <v>182</v>
      </c>
      <c r="E31" s="53"/>
      <c r="F31" s="53"/>
      <c r="G31" s="53"/>
    </row>
    <row r="32" spans="1:7">
      <c r="A32" s="79" t="s">
        <v>156</v>
      </c>
      <c r="B32" s="79" t="s">
        <v>175</v>
      </c>
      <c r="C32" s="79" t="s">
        <v>172</v>
      </c>
      <c r="D32" s="53" t="s">
        <v>182</v>
      </c>
      <c r="E32" s="79"/>
      <c r="F32" s="79"/>
      <c r="G32" s="79"/>
    </row>
    <row r="33" spans="1:7">
      <c r="A33" s="6" t="s">
        <v>164</v>
      </c>
      <c r="B33" s="6" t="s">
        <v>176</v>
      </c>
      <c r="C33" s="79" t="s">
        <v>172</v>
      </c>
      <c r="D33" s="53" t="s">
        <v>182</v>
      </c>
      <c r="E33" s="6"/>
      <c r="F33" s="6"/>
      <c r="G33" s="6"/>
    </row>
    <row r="34" spans="1:7">
      <c r="A34" s="6" t="s">
        <v>165</v>
      </c>
      <c r="B34" s="6" t="s">
        <v>177</v>
      </c>
      <c r="C34" s="79" t="s">
        <v>172</v>
      </c>
      <c r="D34" s="53" t="s">
        <v>182</v>
      </c>
      <c r="E34" s="6"/>
      <c r="F34" s="6"/>
      <c r="G34" s="6"/>
    </row>
    <row r="35" spans="1:7">
      <c r="A35" s="6" t="s">
        <v>166</v>
      </c>
      <c r="B35" s="6" t="s">
        <v>178</v>
      </c>
      <c r="C35" s="79" t="s">
        <v>172</v>
      </c>
      <c r="D35" s="53" t="s">
        <v>182</v>
      </c>
      <c r="E35" s="6"/>
      <c r="F35" s="6"/>
      <c r="G35" s="6"/>
    </row>
    <row r="36" spans="1:7">
      <c r="A36" s="6" t="s">
        <v>167</v>
      </c>
      <c r="B36" s="6" t="s">
        <v>179</v>
      </c>
      <c r="C36" s="79" t="s">
        <v>172</v>
      </c>
      <c r="D36" s="53" t="s">
        <v>182</v>
      </c>
      <c r="E36" s="6"/>
      <c r="F36" s="6"/>
      <c r="G36" s="6"/>
    </row>
    <row r="37" spans="1:7">
      <c r="A37" s="6" t="s">
        <v>168</v>
      </c>
      <c r="B37" s="6" t="s">
        <v>180</v>
      </c>
      <c r="C37" s="79" t="s">
        <v>172</v>
      </c>
      <c r="D37" s="53" t="s">
        <v>182</v>
      </c>
      <c r="E37" s="6"/>
      <c r="F37" s="6"/>
      <c r="G37" s="6"/>
    </row>
    <row r="38" spans="1:7">
      <c r="A38" s="6" t="s">
        <v>169</v>
      </c>
      <c r="B38" s="6" t="s">
        <v>181</v>
      </c>
      <c r="C38" s="79" t="s">
        <v>172</v>
      </c>
      <c r="D38" s="53" t="s">
        <v>182</v>
      </c>
      <c r="E38" s="6"/>
      <c r="F38" s="6"/>
      <c r="G38" s="6"/>
    </row>
    <row r="39" spans="1:7">
      <c r="A39" s="6" t="s">
        <v>170</v>
      </c>
      <c r="B39" s="6" t="s">
        <v>183</v>
      </c>
      <c r="C39" s="6" t="s">
        <v>256</v>
      </c>
      <c r="D39" s="6" t="s">
        <v>153</v>
      </c>
      <c r="E39" s="6"/>
      <c r="F39" s="6"/>
      <c r="G39" s="6"/>
    </row>
    <row r="40" spans="1:7">
      <c r="A40" s="6" t="s">
        <v>171</v>
      </c>
      <c r="B40" s="6" t="s">
        <v>184</v>
      </c>
      <c r="C40" s="6" t="s">
        <v>254</v>
      </c>
      <c r="D40" s="6" t="s">
        <v>153</v>
      </c>
      <c r="E40" s="6"/>
      <c r="F40" s="6"/>
      <c r="G40" s="6"/>
    </row>
    <row r="49" spans="1:7">
      <c r="A49" s="6" t="s">
        <v>187</v>
      </c>
      <c r="B49" s="6" t="s">
        <v>188</v>
      </c>
      <c r="C49" s="6" t="s">
        <v>255</v>
      </c>
      <c r="D49" s="6" t="s">
        <v>153</v>
      </c>
      <c r="E49" s="6"/>
      <c r="F49" s="6"/>
      <c r="G49" s="6"/>
    </row>
    <row r="50" spans="1:7">
      <c r="A50" s="6" t="s">
        <v>189</v>
      </c>
      <c r="B50" s="6" t="s">
        <v>190</v>
      </c>
      <c r="C50" s="6" t="s">
        <v>208</v>
      </c>
      <c r="D50" s="6" t="s">
        <v>243</v>
      </c>
      <c r="E50" s="6"/>
      <c r="F50" s="6"/>
      <c r="G50" s="6"/>
    </row>
    <row r="51" spans="1:7">
      <c r="A51" s="6" t="s">
        <v>191</v>
      </c>
      <c r="B51" s="6" t="s">
        <v>192</v>
      </c>
      <c r="C51" s="6" t="s">
        <v>253</v>
      </c>
      <c r="D51" s="6" t="s">
        <v>243</v>
      </c>
      <c r="E51" s="6"/>
      <c r="F51" s="6"/>
      <c r="G51" s="6"/>
    </row>
    <row r="52" spans="1:7">
      <c r="A52" s="6" t="s">
        <v>193</v>
      </c>
      <c r="B52" s="6" t="s">
        <v>261</v>
      </c>
      <c r="C52" s="6" t="s">
        <v>262</v>
      </c>
      <c r="D52" s="6" t="s">
        <v>153</v>
      </c>
      <c r="E52" s="6"/>
      <c r="F52" s="6"/>
      <c r="G52" s="6"/>
    </row>
    <row r="59" spans="1:7">
      <c r="A59" s="86"/>
      <c r="B59" s="87"/>
      <c r="C59" s="87"/>
      <c r="D59" s="87"/>
      <c r="E59" s="87"/>
      <c r="F59" s="87"/>
      <c r="G59" s="89"/>
    </row>
    <row r="60" spans="1:7">
      <c r="A60" s="81" t="s">
        <v>194</v>
      </c>
      <c r="B60" s="83"/>
      <c r="C60" s="83"/>
      <c r="D60" s="83"/>
      <c r="E60" s="83"/>
      <c r="F60" s="83"/>
      <c r="G60" s="84"/>
    </row>
    <row r="61" spans="1:7">
      <c r="A61" s="79" t="s">
        <v>195</v>
      </c>
      <c r="B61" s="79" t="s">
        <v>201</v>
      </c>
      <c r="C61" s="79" t="s">
        <v>209</v>
      </c>
      <c r="D61" s="82" t="s">
        <v>153</v>
      </c>
      <c r="E61" s="79"/>
      <c r="F61" s="79"/>
      <c r="G61" s="79"/>
    </row>
    <row r="62" spans="1:7">
      <c r="A62" s="6" t="s">
        <v>196</v>
      </c>
      <c r="B62" s="6" t="s">
        <v>202</v>
      </c>
      <c r="C62" s="6" t="s">
        <v>244</v>
      </c>
      <c r="D62" s="6" t="s">
        <v>243</v>
      </c>
      <c r="E62" s="6"/>
      <c r="F62" s="6"/>
      <c r="G62" s="6"/>
    </row>
    <row r="63" spans="1:7">
      <c r="A63" s="6" t="s">
        <v>197</v>
      </c>
      <c r="B63" s="6" t="s">
        <v>203</v>
      </c>
      <c r="C63" s="6" t="s">
        <v>246</v>
      </c>
      <c r="D63" s="82" t="s">
        <v>153</v>
      </c>
      <c r="E63" s="6"/>
      <c r="F63" s="6"/>
      <c r="G63" s="6"/>
    </row>
    <row r="64" spans="1:7">
      <c r="A64" s="6" t="s">
        <v>198</v>
      </c>
      <c r="B64" s="6" t="s">
        <v>204</v>
      </c>
      <c r="C64" s="6" t="s">
        <v>263</v>
      </c>
      <c r="D64" s="82" t="s">
        <v>153</v>
      </c>
      <c r="E64" s="6"/>
      <c r="F64" s="6"/>
      <c r="G64" s="6"/>
    </row>
    <row r="65" spans="1:7">
      <c r="A65" s="6" t="s">
        <v>199</v>
      </c>
      <c r="B65" s="6" t="s">
        <v>205</v>
      </c>
      <c r="C65" s="6" t="s">
        <v>242</v>
      </c>
      <c r="D65" s="6" t="s">
        <v>243</v>
      </c>
      <c r="E65" s="6"/>
      <c r="F65" s="6"/>
      <c r="G65" s="6"/>
    </row>
    <row r="66" spans="1:7">
      <c r="A66" s="6" t="s">
        <v>200</v>
      </c>
      <c r="B66" s="6" t="s">
        <v>210</v>
      </c>
      <c r="C66" s="6" t="s">
        <v>245</v>
      </c>
      <c r="D66" s="6" t="s">
        <v>153</v>
      </c>
      <c r="E66" s="6"/>
      <c r="F66" s="6"/>
      <c r="G66" s="6"/>
    </row>
    <row r="67" spans="1:7">
      <c r="A67" s="91" t="s">
        <v>235</v>
      </c>
      <c r="B67" s="91" t="s">
        <v>236</v>
      </c>
      <c r="C67" s="91" t="s">
        <v>237</v>
      </c>
      <c r="D67" s="6" t="s">
        <v>153</v>
      </c>
    </row>
    <row r="68" spans="1:7">
      <c r="A68" s="91" t="s">
        <v>238</v>
      </c>
      <c r="B68" s="91" t="s">
        <v>239</v>
      </c>
      <c r="C68" s="91" t="s">
        <v>237</v>
      </c>
      <c r="D68" s="6" t="s">
        <v>153</v>
      </c>
    </row>
    <row r="69" spans="1:7">
      <c r="A69" s="91" t="s">
        <v>240</v>
      </c>
      <c r="B69" s="91" t="s">
        <v>241</v>
      </c>
      <c r="C69" s="91" t="s">
        <v>264</v>
      </c>
      <c r="D69" s="6" t="s">
        <v>153</v>
      </c>
    </row>
    <row r="71" spans="1:7">
      <c r="A71" s="81" t="s">
        <v>260</v>
      </c>
      <c r="B71" s="83"/>
      <c r="C71" s="83"/>
      <c r="D71" s="83"/>
      <c r="E71" s="83"/>
      <c r="F71" s="83"/>
      <c r="G71" s="84"/>
    </row>
    <row r="72" spans="1:7">
      <c r="A72" t="s">
        <v>257</v>
      </c>
      <c r="B72" t="s">
        <v>258</v>
      </c>
      <c r="C72" t="s">
        <v>259</v>
      </c>
      <c r="D72" s="6" t="s">
        <v>153</v>
      </c>
    </row>
  </sheetData>
  <pageMargins left="0.7" right="0.7" top="0.75" bottom="0.75" header="0.3" footer="0.3"/>
  <pageSetup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workbookViewId="0">
      <selection activeCell="E13" sqref="E13"/>
    </sheetView>
  </sheetViews>
  <sheetFormatPr baseColWidth="10" defaultColWidth="8.83203125" defaultRowHeight="14" x14ac:dyDescent="0"/>
  <cols>
    <col min="1" max="1" width="20.6640625" customWidth="1"/>
    <col min="2" max="2" width="12.6640625" style="49" customWidth="1"/>
    <col min="3" max="3" width="27.6640625" style="32" customWidth="1"/>
    <col min="4" max="6" width="20.6640625" style="32" customWidth="1"/>
    <col min="7" max="7" width="8.83203125" style="32"/>
  </cols>
  <sheetData>
    <row r="1" spans="1:8">
      <c r="A1" s="58" t="s">
        <v>72</v>
      </c>
      <c r="B1" s="59"/>
      <c r="C1" s="60"/>
      <c r="D1" s="60"/>
      <c r="E1" s="60"/>
      <c r="F1" s="60"/>
      <c r="G1" s="60"/>
      <c r="H1" s="61"/>
    </row>
    <row r="2" spans="1:8">
      <c r="A2" s="62" t="s">
        <v>88</v>
      </c>
      <c r="B2" s="63"/>
      <c r="C2" s="64"/>
      <c r="D2" s="64"/>
      <c r="E2" s="64"/>
      <c r="F2" s="64"/>
      <c r="G2" s="64"/>
      <c r="H2" s="65"/>
    </row>
    <row r="3" spans="1:8">
      <c r="A3" s="20"/>
      <c r="B3" s="66"/>
      <c r="C3" s="54"/>
      <c r="D3" s="54"/>
      <c r="E3" s="54"/>
      <c r="F3" s="54"/>
      <c r="G3" s="54"/>
      <c r="H3" s="21"/>
    </row>
    <row r="4" spans="1:8" ht="28">
      <c r="A4" s="26" t="s">
        <v>93</v>
      </c>
      <c r="B4" s="57" t="s">
        <v>94</v>
      </c>
      <c r="C4" s="22" t="s">
        <v>95</v>
      </c>
      <c r="D4" s="22" t="s">
        <v>96</v>
      </c>
      <c r="E4" s="22" t="s">
        <v>97</v>
      </c>
      <c r="F4" s="22" t="s">
        <v>98</v>
      </c>
      <c r="G4" s="22" t="s">
        <v>99</v>
      </c>
      <c r="H4" s="22" t="s">
        <v>99</v>
      </c>
    </row>
    <row r="5" spans="1:8">
      <c r="A5" s="6" t="s">
        <v>92</v>
      </c>
      <c r="B5" s="47"/>
      <c r="C5" s="10" t="s">
        <v>102</v>
      </c>
      <c r="D5" s="10"/>
      <c r="E5" s="10"/>
      <c r="F5" s="10"/>
      <c r="G5" s="10" t="s">
        <v>107</v>
      </c>
      <c r="H5" s="6"/>
    </row>
    <row r="6" spans="1:8" ht="42">
      <c r="A6" s="38" t="s">
        <v>91</v>
      </c>
      <c r="B6" s="10" t="s">
        <v>120</v>
      </c>
      <c r="C6" s="32" t="s">
        <v>101</v>
      </c>
      <c r="D6" s="10" t="s">
        <v>103</v>
      </c>
      <c r="E6" s="71" t="s">
        <v>100</v>
      </c>
      <c r="F6" s="71" t="s">
        <v>217</v>
      </c>
      <c r="G6" s="67" t="s">
        <v>185</v>
      </c>
      <c r="H6" s="6"/>
    </row>
    <row r="7" spans="1:8" ht="28">
      <c r="A7" s="38" t="s">
        <v>89</v>
      </c>
      <c r="B7" s="47"/>
      <c r="C7" s="10" t="s">
        <v>104</v>
      </c>
      <c r="D7" s="10"/>
      <c r="E7"/>
      <c r="F7" s="71" t="s">
        <v>114</v>
      </c>
      <c r="G7" s="10"/>
      <c r="H7" s="6"/>
    </row>
    <row r="8" spans="1:8">
      <c r="A8" s="6" t="s">
        <v>90</v>
      </c>
      <c r="B8" s="47" t="s">
        <v>120</v>
      </c>
      <c r="C8" s="32" t="s">
        <v>105</v>
      </c>
      <c r="D8" s="10" t="s">
        <v>106</v>
      </c>
      <c r="E8" s="10"/>
      <c r="F8" s="10"/>
      <c r="G8" s="10" t="s">
        <v>107</v>
      </c>
      <c r="H8" s="6"/>
    </row>
    <row r="9" spans="1:8" ht="28">
      <c r="A9" s="6" t="s">
        <v>218</v>
      </c>
      <c r="B9" s="47" t="s">
        <v>120</v>
      </c>
      <c r="C9" s="10" t="s">
        <v>219</v>
      </c>
      <c r="D9" s="10" t="s">
        <v>220</v>
      </c>
      <c r="E9" s="71" t="s">
        <v>221</v>
      </c>
      <c r="F9" s="71" t="s">
        <v>222</v>
      </c>
      <c r="G9" s="71" t="s">
        <v>223</v>
      </c>
      <c r="H9" s="6"/>
    </row>
    <row r="10" spans="1:8" ht="28">
      <c r="A10" s="53" t="s">
        <v>211</v>
      </c>
      <c r="B10" s="10" t="s">
        <v>120</v>
      </c>
      <c r="C10" s="10" t="s">
        <v>213</v>
      </c>
      <c r="D10" s="10" t="s">
        <v>214</v>
      </c>
      <c r="E10" s="71" t="s">
        <v>215</v>
      </c>
      <c r="F10" s="10" t="s">
        <v>216</v>
      </c>
      <c r="G10" s="71" t="s">
        <v>212</v>
      </c>
      <c r="H10" s="6"/>
    </row>
  </sheetData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BUDGET</vt:lpstr>
      <vt:lpstr>LOAN FEES</vt:lpstr>
      <vt:lpstr>FURNITURE</vt:lpstr>
      <vt:lpstr>GRAPHICS</vt:lpstr>
      <vt:lpstr>SHIPPING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lflusche</dc:creator>
  <cp:lastModifiedBy>Daniel Lewandowski</cp:lastModifiedBy>
  <cp:lastPrinted>2013-10-03T18:11:25Z</cp:lastPrinted>
  <dcterms:created xsi:type="dcterms:W3CDTF">2013-05-06T14:17:19Z</dcterms:created>
  <dcterms:modified xsi:type="dcterms:W3CDTF">2013-10-16T03:00:27Z</dcterms:modified>
</cp:coreProperties>
</file>